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cionlineorg-my.sharepoint.com/personal/rshane_ccionline_org/Documents/2024 HOUSING BILLS/SB 174 Sustainable Housing Support/"/>
    </mc:Choice>
  </mc:AlternateContent>
  <xr:revisionPtr revIDLastSave="29" documentId="8_{8E733535-837E-4874-90F1-DF0DD1F34350}" xr6:coauthVersionLast="47" xr6:coauthVersionMax="47" xr10:uidLastSave="{5FB9BF4F-91B1-4698-A12C-99234998D5A5}"/>
  <bookViews>
    <workbookView xWindow="-110" yWindow="-110" windowWidth="19420" windowHeight="11500" xr2:uid="{00000000-000D-0000-FFFF-FFFF00000000}"/>
  </bookViews>
  <sheets>
    <sheet name="Source  State Demography Office" sheetId="1" r:id="rId1"/>
  </sheets>
  <definedNames>
    <definedName name="_xlnm._FilterDatabase" localSheetId="0" hidden="1">'Source  State Demography Office'!$A$1:$C$1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38" i="1"/>
  <c r="F61" i="1"/>
  <c r="F44" i="1"/>
  <c r="F13" i="1"/>
  <c r="F22" i="1"/>
  <c r="F56" i="1"/>
  <c r="F3" i="1"/>
  <c r="F43" i="1"/>
  <c r="F10" i="1"/>
  <c r="F35" i="1"/>
  <c r="F28" i="1"/>
  <c r="F19" i="1"/>
  <c r="F24" i="1"/>
  <c r="F29" i="1"/>
  <c r="F45" i="1"/>
  <c r="F2" i="1"/>
  <c r="F12" i="1"/>
  <c r="F64" i="1"/>
  <c r="F52" i="1"/>
  <c r="F65" i="1"/>
  <c r="F51" i="1"/>
  <c r="F54" i="1"/>
  <c r="F53" i="1"/>
  <c r="F32" i="1"/>
  <c r="F40" i="1"/>
  <c r="F39" i="1"/>
  <c r="F5" i="1"/>
  <c r="F21" i="1"/>
  <c r="F9" i="1"/>
  <c r="F63" i="1"/>
  <c r="F7" i="1"/>
  <c r="F15" i="1"/>
  <c r="F55" i="1"/>
  <c r="F30" i="1"/>
  <c r="F59" i="1"/>
  <c r="F34" i="1"/>
  <c r="F16" i="1"/>
  <c r="F37" i="1"/>
  <c r="F60" i="1"/>
  <c r="F8" i="1"/>
  <c r="F27" i="1"/>
  <c r="F46" i="1"/>
  <c r="F50" i="1"/>
  <c r="F42" i="1"/>
  <c r="F31" i="1"/>
  <c r="F20" i="1"/>
  <c r="F49" i="1"/>
  <c r="F11" i="1"/>
  <c r="F36" i="1"/>
  <c r="F17" i="1"/>
  <c r="F58" i="1"/>
  <c r="F14" i="1"/>
  <c r="F33" i="1"/>
  <c r="F41" i="1"/>
  <c r="F26" i="1"/>
  <c r="F4" i="1"/>
  <c r="F23" i="1"/>
  <c r="F6" i="1"/>
  <c r="F48" i="1"/>
  <c r="F47" i="1"/>
  <c r="F18" i="1"/>
  <c r="F57" i="1"/>
  <c r="F25" i="1"/>
</calcChain>
</file>

<file path=xl/sharedStrings.xml><?xml version="1.0" encoding="utf-8"?>
<sst xmlns="http://schemas.openxmlformats.org/spreadsheetml/2006/main" count="77" uniqueCount="77">
  <si>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</si>
  <si>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</si>
  <si>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</si>
  <si>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</si>
  <si>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</si>
  <si>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</si>
  <si>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</si>
  <si>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</si>
  <si>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</si>
  <si>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</si>
  <si>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</si>
  <si>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</si>
  <si>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</si>
  <si>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</si>
  <si>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</si>
  <si>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</si>
  <si>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</si>
  <si>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</si>
  <si>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</si>
  <si>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</si>
  <si>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</si>
  <si>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</si>
  <si>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</si>
  <si>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</si>
  <si>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</si>
  <si>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</si>
  <si>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</si>
  <si>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</si>
  <si>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</si>
  <si>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JACKSON COUNTY</t>
  </si>
  <si>
    <t>JEFFERSON COUNTY</t>
  </si>
  <si>
    <t>KIOWA COUNTY</t>
  </si>
  <si>
    <t>KIT CARSON COUNTY</t>
  </si>
  <si>
    <t>LAKE COUNTY</t>
  </si>
  <si>
    <t>LA PLATA COUNTY</t>
  </si>
  <si>
    <t>LARIMER COUNTY</t>
  </si>
  <si>
    <t>LAS ANIMAS COUNTY</t>
  </si>
  <si>
    <t>LINCOLN COUNTY</t>
  </si>
  <si>
    <t>LOGAN COUNTY</t>
  </si>
  <si>
    <t>MESA COUNTY</t>
  </si>
  <si>
    <t>MINERAL COUNTY</t>
  </si>
  <si>
    <t>MOFFAT COUNTY</t>
  </si>
  <si>
    <t>MONTEZUMA COUNTY</t>
  </si>
  <si>
    <t>MONTROSE COUNTY</t>
  </si>
  <si>
    <t>MORGAN COUNTY</t>
  </si>
  <si>
    <t>OTERO COUNTY</t>
  </si>
  <si>
    <t>OURAY COUNTY</t>
  </si>
  <si>
    <t>PARK COUNTY</t>
  </si>
  <si>
    <t>PHILLIPS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</si>
  <si>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</si>
  <si>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</si>
  <si>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</si>
  <si>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</si>
  <si>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</si>
  <si>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</si>
  <si>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</si>
  <si>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</si>
  <si>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</si>
  <si>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</si>
  <si>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</si>
  <si>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</si>
  <si>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WASHINGTON COUNTY</t>
  </si>
  <si>
    <t>WELD COUNTY</t>
  </si>
  <si>
    <t>YUMA COUNTY</t>
  </si>
  <si>
    <t>https://demography.dola.colorado.gov/assets/html/population.html</t>
  </si>
  <si>
    <t>Total Population 2022</t>
  </si>
  <si>
    <t>Unincorporated Population 2022</t>
  </si>
  <si>
    <t>County Name</t>
  </si>
  <si>
    <t>Required to do HNA &amp; housing action plan*</t>
  </si>
  <si>
    <t>pop &gt; 1,000</t>
  </si>
  <si>
    <t>Exempt</t>
  </si>
  <si>
    <t>Required to do HNA only*</t>
  </si>
  <si>
    <t>2010 to 2020 Population Change</t>
  </si>
  <si>
    <t>Jul-10</t>
  </si>
  <si>
    <t>Jul-20</t>
  </si>
  <si>
    <t>*does not apply to counties with at least 1% population decline</t>
  </si>
  <si>
    <t>pop &gt; 5,000 / 1,000 + rural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</si>
</sst>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0" fillId="4" borderId="0" xfId="0" applyFill="1"/>
    <xf numFmtId="0" fontId="0" fillId="3" borderId="0" xfId="0" applyFill="1" applyBorder="1"/>
    <xf numFmtId="0" fontId="0" fillId="0" borderId="0" xfId="0" applyBorder="1"/>
    <xf numFmtId="17" fontId="0" fillId="0" borderId="0" xfId="0" applyNumberFormat="1" applyAlignment="1">
      <alignment wrapText="1"/>
    </xf>
    <xf numFmtId="0" fontId="5" fillId="0" borderId="0" xfId="2" applyFont="1"/>
    <xf numFmtId="3" fontId="5" fillId="0" borderId="0" xfId="2" applyNumberFormat="1" applyFont="1"/>
    <xf numFmtId="164" fontId="0" fillId="0" borderId="0" xfId="1" applyNumberFormat="1" applyFont="1"/>
  </cellXfs>
  <cellStyles count="3">
    <cellStyle name="Normal" xfId="0" builtinId="0"/>
    <cellStyle name="Normal 2" xfId="2" xr:uid="{A1F01527-C0DB-46BA-BBF4-10A60522CE61}"/>
    <cellStyle name="Percent" xfId="1" builtinId="5"/>
  </cellStyles>
  <dxfs count="1"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E3B376-BC12-47D9-B2CE-BA554F4B1CDC}" name="Table1" displayName="Table1" ref="A1:F65" totalsRowShown="0">
  <autoFilter ref="A1:F65" xr:uid="{37E3B376-BC12-47D9-B2CE-BA554F4B1CDC}"/>
  <sortState xmlns:xlrd2="http://schemas.microsoft.com/office/spreadsheetml/2017/richdata2" ref="A2:F65">
    <sortCondition ref="C1:C65"/>
  </sortState>
  <tableColumns count="6">
    <tableColumn id="1" xr3:uid="{7D21D31D-DF6F-4644-BBD4-867B6D2B3B00}" name="County Name"/>
    <tableColumn id="2" xr3:uid="{29894E7E-83CD-4524-8176-9132187ECC93}" name="Total Population 2022"/>
    <tableColumn id="4" xr3:uid="{DCC9709C-E8B2-4CF7-AB93-9F13C24631AB}" name="Unincorporated Population 2022"/>
    <tableColumn id="6" xr3:uid="{28313DD9-CA80-4911-B248-DE19A2BAF21C}" name="Jul-10"/>
    <tableColumn id="5" xr3:uid="{9D054F72-6799-4643-8BE3-8B7F3A75CA2D}" name="Jul-20"/>
    <tableColumn id="3" xr3:uid="{4D29FCDA-5031-4620-9D51-6272FE9BDAEC}" name="2010 to 2020 Population Change" dataDxfId="0" dataCellStyle="Percent">
      <calculatedColumnFormula>(Table1[[#This Row],[Jul-20]]-Table1[[#This Row],[Jul-10]])/Table1[[#This Row],[Jul-10]]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2" workbookViewId="0">
      <selection activeCell="H57" sqref="H57"/>
    </sheetView>
  </sheetViews>
  <sheetFormatPr defaultRowHeight="14.5" x14ac:dyDescent="0.35"/>
  <cols>
    <col min="1" max="1" width="20.36328125" bestFit="1" customWidth="1"/>
    <col min="2" max="2" width="17.08984375" hidden="1" customWidth="1"/>
    <col min="3" max="3" width="17.08984375" customWidth="1"/>
    <col min="4" max="5" width="7.90625" bestFit="1" customWidth="1"/>
    <col min="6" max="6" width="19" bestFit="1" customWidth="1"/>
    <col min="8" max="8" width="37.6328125" customWidth="1"/>
    <col min="9" max="9" width="9.7265625" bestFit="1" customWidth="1"/>
  </cols>
  <sheetData>
    <row r="1" spans="1:9" ht="29" x14ac:dyDescent="0.35">
      <c r="A1" t="s">
        <v>67</v>
      </c>
      <c r="B1" s="1" t="s">
        <v>65</v>
      </c>
      <c r="C1" s="1" t="s">
        <v>66</v>
      </c>
      <c r="D1" s="9" t="s">
        <v>73</v>
      </c>
      <c r="E1" s="9" t="s">
        <v>74</v>
      </c>
      <c r="F1" s="1" t="s">
        <v>72</v>
      </c>
      <c r="H1" t="s">
        <v>64</v>
      </c>
    </row>
    <row r="2" spans="1:9" x14ac:dyDescent="0.35">
      <c r="A2" s="2" t="s">
        <v>16</v>
      </c>
      <c r="B2">
        <v>712637</v>
      </c>
      <c r="C2">
        <v>0</v>
      </c>
      <c r="D2" s="11">
        <v>604879</v>
      </c>
      <c r="E2" s="11">
        <v>717545</v>
      </c>
      <c r="F2" s="12">
        <f>(Table1[[#This Row],[Jul-20]]-Table1[[#This Row],[Jul-10]])/Table1[[#This Row],[Jul-10]]</f>
        <v>0.18626204579758926</v>
      </c>
      <c r="H2" s="3" t="s">
        <v>71</v>
      </c>
      <c r="I2" s="4" t="s">
        <v>69</v>
      </c>
    </row>
    <row r="3" spans="1:9" x14ac:dyDescent="0.35">
      <c r="A3" s="2" t="s">
        <v>7</v>
      </c>
      <c r="B3">
        <v>76155</v>
      </c>
      <c r="C3">
        <v>0</v>
      </c>
      <c r="D3" s="11">
        <v>56107</v>
      </c>
      <c r="E3" s="11">
        <v>74494</v>
      </c>
      <c r="F3" s="12">
        <f>(Table1[[#This Row],[Jul-20]]-Table1[[#This Row],[Jul-10]])/Table1[[#This Row],[Jul-10]]</f>
        <v>0.32771311957509758</v>
      </c>
      <c r="H3" s="2" t="s">
        <v>68</v>
      </c>
      <c r="I3" s="5" t="s">
        <v>76</v>
      </c>
    </row>
    <row r="4" spans="1:9" x14ac:dyDescent="0.35">
      <c r="A4" s="6" t="s">
        <v>56</v>
      </c>
      <c r="B4">
        <v>801</v>
      </c>
      <c r="C4">
        <v>93</v>
      </c>
      <c r="D4" s="10">
        <v>709</v>
      </c>
      <c r="E4" s="11">
        <v>711</v>
      </c>
      <c r="F4" s="12">
        <f>(Table1[[#This Row],[Jul-20]]-Table1[[#This Row],[Jul-10]])/Table1[[#This Row],[Jul-10]]</f>
        <v>2.8208744710860366E-3</v>
      </c>
      <c r="H4" s="6" t="s">
        <v>70</v>
      </c>
    </row>
    <row r="5" spans="1:9" x14ac:dyDescent="0.35">
      <c r="A5" s="6" t="s">
        <v>27</v>
      </c>
      <c r="B5">
        <v>779</v>
      </c>
      <c r="C5">
        <v>351</v>
      </c>
      <c r="D5" s="10">
        <v>843</v>
      </c>
      <c r="E5" s="11">
        <v>792</v>
      </c>
      <c r="F5" s="12">
        <f>(Table1[[#This Row],[Jul-20]]-Table1[[#This Row],[Jul-10]])/Table1[[#This Row],[Jul-10]]</f>
        <v>-6.0498220640569395E-2</v>
      </c>
    </row>
    <row r="6" spans="1:9" x14ac:dyDescent="0.35">
      <c r="A6" s="6" t="s">
        <v>58</v>
      </c>
      <c r="B6">
        <v>2297</v>
      </c>
      <c r="C6">
        <v>627</v>
      </c>
      <c r="D6" s="11">
        <v>2367</v>
      </c>
      <c r="E6" s="11">
        <v>2391</v>
      </c>
      <c r="F6" s="12">
        <f>(Table1[[#This Row],[Jul-20]]-Table1[[#This Row],[Jul-10]])/Table1[[#This Row],[Jul-10]]</f>
        <v>1.0139416983523447E-2</v>
      </c>
    </row>
    <row r="7" spans="1:9" x14ac:dyDescent="0.35">
      <c r="A7" s="6" t="s">
        <v>31</v>
      </c>
      <c r="B7">
        <v>1428</v>
      </c>
      <c r="C7">
        <v>649</v>
      </c>
      <c r="D7" s="11">
        <v>1399</v>
      </c>
      <c r="E7" s="11">
        <v>1454</v>
      </c>
      <c r="F7" s="12">
        <f>(Table1[[#This Row],[Jul-20]]-Table1[[#This Row],[Jul-10]])/Table1[[#This Row],[Jul-10]]</f>
        <v>3.9313795568263046E-2</v>
      </c>
      <c r="H7" s="4" t="s">
        <v>75</v>
      </c>
    </row>
    <row r="8" spans="1:9" x14ac:dyDescent="0.35">
      <c r="A8" s="6" t="s">
        <v>40</v>
      </c>
      <c r="B8">
        <v>924</v>
      </c>
      <c r="C8">
        <v>663</v>
      </c>
      <c r="D8" s="10">
        <v>705</v>
      </c>
      <c r="E8" s="11">
        <v>871</v>
      </c>
      <c r="F8" s="12">
        <f>(Table1[[#This Row],[Jul-20]]-Table1[[#This Row],[Jul-10]])/Table1[[#This Row],[Jul-10]]</f>
        <v>0.23546099290780143</v>
      </c>
    </row>
    <row r="9" spans="1:9" x14ac:dyDescent="0.35">
      <c r="A9" s="6" t="s">
        <v>29</v>
      </c>
      <c r="B9">
        <v>1314</v>
      </c>
      <c r="C9">
        <v>738</v>
      </c>
      <c r="D9" s="11">
        <v>1387</v>
      </c>
      <c r="E9" s="11">
        <v>1378</v>
      </c>
      <c r="F9" s="12">
        <f>(Table1[[#This Row],[Jul-20]]-Table1[[#This Row],[Jul-10]])/Table1[[#This Row],[Jul-10]]</f>
        <v>-6.4888248017303529E-3</v>
      </c>
    </row>
    <row r="10" spans="1:9" x14ac:dyDescent="0.35">
      <c r="A10" s="6" t="s">
        <v>9</v>
      </c>
      <c r="B10">
        <v>1722</v>
      </c>
      <c r="C10">
        <v>747</v>
      </c>
      <c r="D10" s="11">
        <v>1834</v>
      </c>
      <c r="E10" s="11">
        <v>1744</v>
      </c>
      <c r="F10" s="12">
        <f>(Table1[[#This Row],[Jul-20]]-Table1[[#This Row],[Jul-10]])/Table1[[#This Row],[Jul-10]]</f>
        <v>-4.9073064340239912E-2</v>
      </c>
    </row>
    <row r="11" spans="1:9" x14ac:dyDescent="0.35">
      <c r="A11" s="3" t="s">
        <v>48</v>
      </c>
      <c r="B11">
        <v>4435</v>
      </c>
      <c r="C11">
        <v>1141</v>
      </c>
      <c r="D11" s="11">
        <v>4465</v>
      </c>
      <c r="E11" s="11">
        <v>4523</v>
      </c>
      <c r="F11" s="12">
        <f>(Table1[[#This Row],[Jul-20]]-Table1[[#This Row],[Jul-10]])/Table1[[#This Row],[Jul-10]]</f>
        <v>1.2989921612541993E-2</v>
      </c>
    </row>
    <row r="12" spans="1:9" x14ac:dyDescent="0.35">
      <c r="A12" s="3" t="s">
        <v>17</v>
      </c>
      <c r="B12">
        <v>2203</v>
      </c>
      <c r="C12">
        <v>1229</v>
      </c>
      <c r="D12" s="11">
        <v>2060</v>
      </c>
      <c r="E12" s="11">
        <v>2078</v>
      </c>
      <c r="F12" s="12">
        <f>(Table1[[#This Row],[Jul-20]]-Table1[[#This Row],[Jul-10]])/Table1[[#This Row],[Jul-10]]</f>
        <v>8.7378640776699032E-3</v>
      </c>
    </row>
    <row r="13" spans="1:9" x14ac:dyDescent="0.35">
      <c r="A13" s="6" t="s">
        <v>4</v>
      </c>
      <c r="B13">
        <v>3431</v>
      </c>
      <c r="C13">
        <v>1258</v>
      </c>
      <c r="D13" s="11">
        <v>3795</v>
      </c>
      <c r="E13" s="11">
        <v>3478</v>
      </c>
      <c r="F13" s="12">
        <f>(Table1[[#This Row],[Jul-20]]-Table1[[#This Row],[Jul-10]])/Table1[[#This Row],[Jul-10]]</f>
        <v>-8.3530961791831351E-2</v>
      </c>
    </row>
    <row r="14" spans="1:9" x14ac:dyDescent="0.35">
      <c r="A14" s="6" t="s">
        <v>52</v>
      </c>
      <c r="B14">
        <v>6558</v>
      </c>
      <c r="C14">
        <v>1898</v>
      </c>
      <c r="D14" s="11">
        <v>6617</v>
      </c>
      <c r="E14" s="11">
        <v>6521</v>
      </c>
      <c r="F14" s="12">
        <f>(Table1[[#This Row],[Jul-20]]-Table1[[#This Row],[Jul-10]])/Table1[[#This Row],[Jul-10]]</f>
        <v>-1.4508085235000755E-2</v>
      </c>
    </row>
    <row r="15" spans="1:9" x14ac:dyDescent="0.35">
      <c r="A15" s="6" t="s">
        <v>32</v>
      </c>
      <c r="B15">
        <v>6974</v>
      </c>
      <c r="C15">
        <v>2196</v>
      </c>
      <c r="D15" s="11">
        <v>8267</v>
      </c>
      <c r="E15" s="11">
        <v>7067</v>
      </c>
      <c r="F15" s="12">
        <f>(Table1[[#This Row],[Jul-20]]-Table1[[#This Row],[Jul-10]])/Table1[[#This Row],[Jul-10]]</f>
        <v>-0.14515543728075481</v>
      </c>
    </row>
    <row r="16" spans="1:9" x14ac:dyDescent="0.35">
      <c r="A16" s="3" t="s">
        <v>37</v>
      </c>
      <c r="B16">
        <v>5513</v>
      </c>
      <c r="C16">
        <v>2350</v>
      </c>
      <c r="D16" s="11">
        <v>5474</v>
      </c>
      <c r="E16" s="11">
        <v>5662</v>
      </c>
      <c r="F16" s="12">
        <f>(Table1[[#This Row],[Jul-20]]-Table1[[#This Row],[Jul-10]])/Table1[[#This Row],[Jul-10]]</f>
        <v>3.4344172451589335E-2</v>
      </c>
    </row>
    <row r="17" spans="1:6" x14ac:dyDescent="0.35">
      <c r="A17" s="6" t="s">
        <v>50</v>
      </c>
      <c r="B17">
        <v>11850</v>
      </c>
      <c r="C17">
        <v>2513</v>
      </c>
      <c r="D17" s="11">
        <v>12531</v>
      </c>
      <c r="E17" s="11">
        <v>12012</v>
      </c>
      <c r="F17" s="12">
        <f>(Table1[[#This Row],[Jul-20]]-Table1[[#This Row],[Jul-10]])/Table1[[#This Row],[Jul-10]]</f>
        <v>-4.1417285132870484E-2</v>
      </c>
    </row>
    <row r="18" spans="1:6" x14ac:dyDescent="0.35">
      <c r="A18" s="3" t="s">
        <v>61</v>
      </c>
      <c r="B18">
        <v>4835</v>
      </c>
      <c r="C18">
        <v>2567</v>
      </c>
      <c r="D18" s="11">
        <v>4815</v>
      </c>
      <c r="E18" s="11">
        <v>4811</v>
      </c>
      <c r="F18" s="12">
        <f>(Table1[[#This Row],[Jul-20]]-Table1[[#This Row],[Jul-10]])/Table1[[#This Row],[Jul-10]]</f>
        <v>-8.3073727933541017E-4</v>
      </c>
    </row>
    <row r="19" spans="1:6" x14ac:dyDescent="0.35">
      <c r="A19" s="3" t="s">
        <v>12</v>
      </c>
      <c r="B19">
        <v>3614</v>
      </c>
      <c r="C19">
        <v>2659</v>
      </c>
      <c r="D19" s="11">
        <v>3532</v>
      </c>
      <c r="E19" s="11">
        <v>3503</v>
      </c>
      <c r="F19" s="12">
        <f>(Table1[[#This Row],[Jul-20]]-Table1[[#This Row],[Jul-10]])/Table1[[#This Row],[Jul-10]]</f>
        <v>-8.2106455266138158E-3</v>
      </c>
    </row>
    <row r="20" spans="1:6" x14ac:dyDescent="0.35">
      <c r="A20" s="2" t="s">
        <v>46</v>
      </c>
      <c r="B20">
        <v>5088</v>
      </c>
      <c r="C20">
        <v>2918</v>
      </c>
      <c r="D20" s="11">
        <v>4446</v>
      </c>
      <c r="E20" s="11">
        <v>4876</v>
      </c>
      <c r="F20" s="12">
        <f>(Table1[[#This Row],[Jul-20]]-Table1[[#This Row],[Jul-10]])/Table1[[#This Row],[Jul-10]]</f>
        <v>9.6716149347728292E-2</v>
      </c>
    </row>
    <row r="21" spans="1:6" x14ac:dyDescent="0.35">
      <c r="A21" s="3" t="s">
        <v>28</v>
      </c>
      <c r="B21">
        <v>7104</v>
      </c>
      <c r="C21">
        <v>3085</v>
      </c>
      <c r="D21" s="11">
        <v>6655</v>
      </c>
      <c r="E21" s="11">
        <v>6833</v>
      </c>
      <c r="F21" s="12">
        <f>(Table1[[#This Row],[Jul-20]]-Table1[[#This Row],[Jul-10]])/Table1[[#This Row],[Jul-10]]</f>
        <v>2.6746806912096167E-2</v>
      </c>
    </row>
    <row r="22" spans="1:6" x14ac:dyDescent="0.35">
      <c r="A22" s="6" t="s">
        <v>5</v>
      </c>
      <c r="B22">
        <v>5400</v>
      </c>
      <c r="C22">
        <v>3099</v>
      </c>
      <c r="D22" s="11">
        <v>6506</v>
      </c>
      <c r="E22" s="11">
        <v>5477</v>
      </c>
      <c r="F22" s="12">
        <f>(Table1[[#This Row],[Jul-20]]-Table1[[#This Row],[Jul-10]])/Table1[[#This Row],[Jul-10]]</f>
        <v>-0.15816169689517368</v>
      </c>
    </row>
    <row r="23" spans="1:6" x14ac:dyDescent="0.35">
      <c r="A23" s="2" t="s">
        <v>57</v>
      </c>
      <c r="B23">
        <v>7993</v>
      </c>
      <c r="C23">
        <v>3361</v>
      </c>
      <c r="D23" s="11">
        <v>7356</v>
      </c>
      <c r="E23" s="11">
        <v>8055</v>
      </c>
      <c r="F23" s="12">
        <f>(Table1[[#This Row],[Jul-20]]-Table1[[#This Row],[Jul-10]])/Table1[[#This Row],[Jul-10]]</f>
        <v>9.5024469820554652E-2</v>
      </c>
    </row>
    <row r="24" spans="1:6" x14ac:dyDescent="0.35">
      <c r="A24" s="6" t="s">
        <v>13</v>
      </c>
      <c r="B24">
        <v>5620</v>
      </c>
      <c r="C24">
        <v>3764</v>
      </c>
      <c r="D24" s="11">
        <v>5838</v>
      </c>
      <c r="E24" s="11">
        <v>5696</v>
      </c>
      <c r="F24" s="12">
        <f>(Table1[[#This Row],[Jul-20]]-Table1[[#This Row],[Jul-10]])/Table1[[#This Row],[Jul-10]]</f>
        <v>-2.4323398424117848E-2</v>
      </c>
    </row>
    <row r="25" spans="1:6" x14ac:dyDescent="0.35">
      <c r="A25" s="3" t="s">
        <v>63</v>
      </c>
      <c r="B25">
        <v>9920</v>
      </c>
      <c r="C25">
        <v>3920</v>
      </c>
      <c r="D25" s="11">
        <v>10032</v>
      </c>
      <c r="E25" s="11">
        <v>9977</v>
      </c>
      <c r="F25" s="12">
        <f>(Table1[[#This Row],[Jul-20]]-Table1[[#This Row],[Jul-10]])/Table1[[#This Row],[Jul-10]]</f>
        <v>-5.4824561403508769E-3</v>
      </c>
    </row>
    <row r="26" spans="1:6" x14ac:dyDescent="0.35">
      <c r="A26" s="3" t="s">
        <v>55</v>
      </c>
      <c r="B26">
        <v>6616</v>
      </c>
      <c r="C26">
        <v>3926</v>
      </c>
      <c r="D26" s="11">
        <v>6144</v>
      </c>
      <c r="E26" s="11">
        <v>6390</v>
      </c>
      <c r="F26" s="12">
        <f>(Table1[[#This Row],[Jul-20]]-Table1[[#This Row],[Jul-10]])/Table1[[#This Row],[Jul-10]]</f>
        <v>4.00390625E-2</v>
      </c>
    </row>
    <row r="27" spans="1:6" x14ac:dyDescent="0.35">
      <c r="A27" s="6" t="s">
        <v>41</v>
      </c>
      <c r="B27">
        <v>13166</v>
      </c>
      <c r="C27">
        <v>3997</v>
      </c>
      <c r="D27" s="11">
        <v>13806</v>
      </c>
      <c r="E27" s="11">
        <v>13265</v>
      </c>
      <c r="F27" s="12">
        <f>(Table1[[#This Row],[Jul-20]]-Table1[[#This Row],[Jul-10]])/Table1[[#This Row],[Jul-10]]</f>
        <v>-3.9185861219759525E-2</v>
      </c>
    </row>
    <row r="28" spans="1:6" x14ac:dyDescent="0.35">
      <c r="A28" s="6" t="s">
        <v>11</v>
      </c>
      <c r="B28">
        <v>7572</v>
      </c>
      <c r="C28">
        <v>4057</v>
      </c>
      <c r="D28" s="11">
        <v>8282</v>
      </c>
      <c r="E28" s="11">
        <v>7454</v>
      </c>
      <c r="F28" s="12">
        <f>(Table1[[#This Row],[Jul-20]]-Table1[[#This Row],[Jul-10]])/Table1[[#This Row],[Jul-10]]</f>
        <v>-9.9975851243660957E-2</v>
      </c>
    </row>
    <row r="29" spans="1:6" x14ac:dyDescent="0.35">
      <c r="A29" s="3" t="s">
        <v>14</v>
      </c>
      <c r="B29">
        <v>5338</v>
      </c>
      <c r="C29">
        <v>4171</v>
      </c>
      <c r="D29" s="11">
        <v>4272</v>
      </c>
      <c r="E29" s="11">
        <v>4720</v>
      </c>
      <c r="F29" s="12">
        <f>(Table1[[#This Row],[Jul-20]]-Table1[[#This Row],[Jul-10]])/Table1[[#This Row],[Jul-10]]</f>
        <v>0.10486891385767791</v>
      </c>
    </row>
    <row r="30" spans="1:6" x14ac:dyDescent="0.35">
      <c r="A30" s="3" t="s">
        <v>33</v>
      </c>
      <c r="B30">
        <v>7342</v>
      </c>
      <c r="C30">
        <v>4721</v>
      </c>
      <c r="D30" s="11">
        <v>51441</v>
      </c>
      <c r="E30" s="11">
        <v>55668</v>
      </c>
      <c r="F30" s="12">
        <f>(Table1[[#This Row],[Jul-20]]-Table1[[#This Row],[Jul-10]])/Table1[[#This Row],[Jul-10]]</f>
        <v>8.2171808479617428E-2</v>
      </c>
    </row>
    <row r="31" spans="1:6" x14ac:dyDescent="0.35">
      <c r="A31" s="3" t="s">
        <v>45</v>
      </c>
      <c r="B31">
        <v>18294</v>
      </c>
      <c r="C31">
        <v>4984</v>
      </c>
      <c r="D31" s="11">
        <v>18838</v>
      </c>
      <c r="E31" s="11">
        <v>18668</v>
      </c>
      <c r="F31" s="12">
        <f>(Table1[[#This Row],[Jul-20]]-Table1[[#This Row],[Jul-10]])/Table1[[#This Row],[Jul-10]]</f>
        <v>-9.0243125597197146E-3</v>
      </c>
    </row>
    <row r="32" spans="1:6" x14ac:dyDescent="0.35">
      <c r="A32" s="7" t="s">
        <v>24</v>
      </c>
      <c r="B32" s="8">
        <v>5895</v>
      </c>
      <c r="C32" s="8">
        <v>4991</v>
      </c>
      <c r="D32" s="11">
        <v>5463</v>
      </c>
      <c r="E32" s="11">
        <v>5823</v>
      </c>
      <c r="F32" s="12">
        <f>(Table1[[#This Row],[Jul-20]]-Table1[[#This Row],[Jul-10]])/Table1[[#This Row],[Jul-10]]</f>
        <v>6.589785831960461E-2</v>
      </c>
    </row>
    <row r="33" spans="1:6" x14ac:dyDescent="0.35">
      <c r="A33" s="6" t="s">
        <v>53</v>
      </c>
      <c r="B33">
        <v>11336</v>
      </c>
      <c r="C33">
        <v>5224</v>
      </c>
      <c r="D33" s="11">
        <v>12001</v>
      </c>
      <c r="E33" s="11">
        <v>11536</v>
      </c>
      <c r="F33" s="12">
        <f>(Table1[[#This Row],[Jul-20]]-Table1[[#This Row],[Jul-10]])/Table1[[#This Row],[Jul-10]]</f>
        <v>-3.874677110240813E-2</v>
      </c>
    </row>
    <row r="34" spans="1:6" x14ac:dyDescent="0.35">
      <c r="A34" s="6" t="s">
        <v>36</v>
      </c>
      <c r="B34">
        <v>14297</v>
      </c>
      <c r="C34">
        <v>5240</v>
      </c>
      <c r="D34" s="11">
        <v>15407</v>
      </c>
      <c r="E34" s="11">
        <v>14479</v>
      </c>
      <c r="F34" s="12">
        <f>(Table1[[#This Row],[Jul-20]]-Table1[[#This Row],[Jul-10]])/Table1[[#This Row],[Jul-10]]</f>
        <v>-6.023236191341598E-2</v>
      </c>
    </row>
    <row r="35" spans="1:6" x14ac:dyDescent="0.35">
      <c r="A35" s="2" t="s">
        <v>10</v>
      </c>
      <c r="B35">
        <v>9366</v>
      </c>
      <c r="C35">
        <v>5788</v>
      </c>
      <c r="D35" s="11">
        <v>9155</v>
      </c>
      <c r="E35" s="11">
        <v>9397</v>
      </c>
      <c r="F35" s="12">
        <f>(Table1[[#This Row],[Jul-20]]-Table1[[#This Row],[Jul-10]])/Table1[[#This Row],[Jul-10]]</f>
        <v>2.643364281813217E-2</v>
      </c>
    </row>
    <row r="36" spans="1:6" x14ac:dyDescent="0.35">
      <c r="A36" s="2" t="s">
        <v>49</v>
      </c>
      <c r="B36">
        <v>16856</v>
      </c>
      <c r="C36">
        <v>6014</v>
      </c>
      <c r="D36" s="11">
        <v>17156</v>
      </c>
      <c r="E36" s="11">
        <v>17355</v>
      </c>
      <c r="F36" s="12">
        <f>(Table1[[#This Row],[Jul-20]]-Table1[[#This Row],[Jul-10]])/Table1[[#This Row],[Jul-10]]</f>
        <v>1.159944042900443E-2</v>
      </c>
    </row>
    <row r="37" spans="1:6" x14ac:dyDescent="0.35">
      <c r="A37" s="6" t="s">
        <v>38</v>
      </c>
      <c r="B37">
        <v>20809</v>
      </c>
      <c r="C37">
        <v>6449</v>
      </c>
      <c r="D37" s="11">
        <v>22293</v>
      </c>
      <c r="E37" s="11">
        <v>21203</v>
      </c>
      <c r="F37" s="12">
        <f>(Table1[[#This Row],[Jul-20]]-Table1[[#This Row],[Jul-10]])/Table1[[#This Row],[Jul-10]]</f>
        <v>-4.8894271744493789E-2</v>
      </c>
    </row>
    <row r="38" spans="1:6" x14ac:dyDescent="0.35">
      <c r="A38" s="2" t="s">
        <v>1</v>
      </c>
      <c r="B38">
        <v>16575</v>
      </c>
      <c r="C38">
        <v>6595</v>
      </c>
      <c r="D38" s="11">
        <v>15474</v>
      </c>
      <c r="E38" s="11">
        <v>16371</v>
      </c>
      <c r="F38" s="12">
        <f>(Table1[[#This Row],[Jul-20]]-Table1[[#This Row],[Jul-10]])/Table1[[#This Row],[Jul-10]]</f>
        <v>5.7968204730515706E-2</v>
      </c>
    </row>
    <row r="39" spans="1:6" x14ac:dyDescent="0.35">
      <c r="A39" s="2" t="s">
        <v>26</v>
      </c>
      <c r="B39">
        <v>17269</v>
      </c>
      <c r="C39">
        <v>7723</v>
      </c>
      <c r="D39" s="11">
        <v>15309</v>
      </c>
      <c r="E39" s="11">
        <v>16946</v>
      </c>
      <c r="F39" s="12">
        <f>(Table1[[#This Row],[Jul-20]]-Table1[[#This Row],[Jul-10]])/Table1[[#This Row],[Jul-10]]</f>
        <v>0.10693056372068718</v>
      </c>
    </row>
    <row r="40" spans="1:6" x14ac:dyDescent="0.35">
      <c r="A40" s="2" t="s">
        <v>25</v>
      </c>
      <c r="B40">
        <v>15748</v>
      </c>
      <c r="C40">
        <v>8271</v>
      </c>
      <c r="D40" s="11">
        <v>14790</v>
      </c>
      <c r="E40" s="11">
        <v>15748</v>
      </c>
      <c r="F40" s="12">
        <f>(Table1[[#This Row],[Jul-20]]-Table1[[#This Row],[Jul-10]])/Table1[[#This Row],[Jul-10]]</f>
        <v>6.4773495605138606E-2</v>
      </c>
    </row>
    <row r="41" spans="1:6" x14ac:dyDescent="0.35">
      <c r="A41" s="2" t="s">
        <v>54</v>
      </c>
      <c r="B41">
        <v>25027</v>
      </c>
      <c r="C41">
        <v>8520</v>
      </c>
      <c r="D41" s="11">
        <v>23439</v>
      </c>
      <c r="E41" s="11">
        <v>24834</v>
      </c>
      <c r="F41" s="12">
        <f>(Table1[[#This Row],[Jul-20]]-Table1[[#This Row],[Jul-10]])/Table1[[#This Row],[Jul-10]]</f>
        <v>5.9516190963778318E-2</v>
      </c>
    </row>
    <row r="42" spans="1:6" x14ac:dyDescent="0.35">
      <c r="A42" s="2" t="s">
        <v>44</v>
      </c>
      <c r="B42">
        <v>29296</v>
      </c>
      <c r="C42">
        <v>9587</v>
      </c>
      <c r="D42" s="11">
        <v>28196</v>
      </c>
      <c r="E42" s="11">
        <v>29078</v>
      </c>
      <c r="F42" s="12">
        <f>(Table1[[#This Row],[Jul-20]]-Table1[[#This Row],[Jul-10]])/Table1[[#This Row],[Jul-10]]</f>
        <v>3.128103277060576E-2</v>
      </c>
    </row>
    <row r="43" spans="1:6" x14ac:dyDescent="0.35">
      <c r="A43" s="2" t="s">
        <v>8</v>
      </c>
      <c r="B43">
        <v>20261</v>
      </c>
      <c r="C43">
        <v>10215</v>
      </c>
      <c r="D43" s="11">
        <v>17797</v>
      </c>
      <c r="E43" s="11">
        <v>19478</v>
      </c>
      <c r="F43" s="12">
        <f>(Table1[[#This Row],[Jul-20]]-Table1[[#This Row],[Jul-10]])/Table1[[#This Row],[Jul-10]]</f>
        <v>9.4454121481148512E-2</v>
      </c>
    </row>
    <row r="44" spans="1:6" x14ac:dyDescent="0.35">
      <c r="A44" s="2" t="s">
        <v>3</v>
      </c>
      <c r="B44">
        <v>13986</v>
      </c>
      <c r="C44">
        <v>12308</v>
      </c>
      <c r="D44" s="11">
        <v>12060</v>
      </c>
      <c r="E44" s="11">
        <v>13428</v>
      </c>
      <c r="F44" s="12">
        <f>(Table1[[#This Row],[Jul-20]]-Table1[[#This Row],[Jul-10]])/Table1[[#This Row],[Jul-10]]</f>
        <v>0.11343283582089553</v>
      </c>
    </row>
    <row r="45" spans="1:6" x14ac:dyDescent="0.35">
      <c r="A45" s="2" t="s">
        <v>15</v>
      </c>
      <c r="B45">
        <v>31581</v>
      </c>
      <c r="C45">
        <v>13765</v>
      </c>
      <c r="D45" s="11">
        <v>30889</v>
      </c>
      <c r="E45" s="11">
        <v>31052</v>
      </c>
      <c r="F45" s="12">
        <f>(Table1[[#This Row],[Jul-20]]-Table1[[#This Row],[Jul-10]])/Table1[[#This Row],[Jul-10]]</f>
        <v>5.2769594353977147E-3</v>
      </c>
    </row>
    <row r="46" spans="1:6" x14ac:dyDescent="0.35">
      <c r="A46" s="2" t="s">
        <v>42</v>
      </c>
      <c r="B46">
        <v>26464</v>
      </c>
      <c r="C46">
        <v>15317</v>
      </c>
      <c r="D46" s="11">
        <v>25532</v>
      </c>
      <c r="E46" s="11">
        <v>25888</v>
      </c>
      <c r="F46" s="12">
        <f>(Table1[[#This Row],[Jul-20]]-Table1[[#This Row],[Jul-10]])/Table1[[#This Row],[Jul-10]]</f>
        <v>1.3943286855710481E-2</v>
      </c>
    </row>
    <row r="47" spans="1:6" x14ac:dyDescent="0.35">
      <c r="A47" s="2" t="s">
        <v>60</v>
      </c>
      <c r="B47">
        <v>24852</v>
      </c>
      <c r="C47">
        <v>15357</v>
      </c>
      <c r="D47" s="11">
        <v>23441</v>
      </c>
      <c r="E47" s="11">
        <v>24745</v>
      </c>
      <c r="F47" s="12">
        <f>(Table1[[#This Row],[Jul-20]]-Table1[[#This Row],[Jul-10]])/Table1[[#This Row],[Jul-10]]</f>
        <v>5.5629026065440894E-2</v>
      </c>
    </row>
    <row r="48" spans="1:6" x14ac:dyDescent="0.35">
      <c r="A48" s="2" t="s">
        <v>59</v>
      </c>
      <c r="B48">
        <v>30583</v>
      </c>
      <c r="C48">
        <v>16135</v>
      </c>
      <c r="D48" s="11">
        <v>28073</v>
      </c>
      <c r="E48" s="11">
        <v>30996</v>
      </c>
      <c r="F48" s="12">
        <f>(Table1[[#This Row],[Jul-20]]-Table1[[#This Row],[Jul-10]])/Table1[[#This Row],[Jul-10]]</f>
        <v>0.10412139778434795</v>
      </c>
    </row>
    <row r="49" spans="1:6" x14ac:dyDescent="0.35">
      <c r="A49" s="2" t="s">
        <v>47</v>
      </c>
      <c r="B49">
        <v>17900</v>
      </c>
      <c r="C49">
        <v>16862</v>
      </c>
      <c r="D49" s="11">
        <v>16262</v>
      </c>
      <c r="E49" s="11">
        <v>17416</v>
      </c>
      <c r="F49" s="12">
        <f>(Table1[[#This Row],[Jul-20]]-Table1[[#This Row],[Jul-10]])/Table1[[#This Row],[Jul-10]]</f>
        <v>7.09629811831263E-2</v>
      </c>
    </row>
    <row r="50" spans="1:6" x14ac:dyDescent="0.35">
      <c r="A50" s="2" t="s">
        <v>43</v>
      </c>
      <c r="B50">
        <v>43799</v>
      </c>
      <c r="C50">
        <v>19687</v>
      </c>
      <c r="D50" s="11">
        <v>41188</v>
      </c>
      <c r="E50" s="11">
        <v>42810</v>
      </c>
      <c r="F50" s="12">
        <f>(Table1[[#This Row],[Jul-20]]-Table1[[#This Row],[Jul-10]])/Table1[[#This Row],[Jul-10]]</f>
        <v>3.9380402058852092E-2</v>
      </c>
    </row>
    <row r="51" spans="1:6" x14ac:dyDescent="0.35">
      <c r="A51" s="2" t="s">
        <v>20</v>
      </c>
      <c r="B51">
        <v>27821</v>
      </c>
      <c r="C51">
        <v>24235</v>
      </c>
      <c r="D51" s="11">
        <v>627232</v>
      </c>
      <c r="E51" s="11">
        <v>732366</v>
      </c>
      <c r="F51" s="12">
        <f>(Table1[[#This Row],[Jul-20]]-Table1[[#This Row],[Jul-10]])/Table1[[#This Row],[Jul-10]]</f>
        <v>0.16761581041783583</v>
      </c>
    </row>
    <row r="52" spans="1:6" x14ac:dyDescent="0.35">
      <c r="A52" s="2" t="s">
        <v>19</v>
      </c>
      <c r="B52">
        <v>55291</v>
      </c>
      <c r="C52">
        <v>24906</v>
      </c>
      <c r="D52" s="11">
        <v>52057</v>
      </c>
      <c r="E52" s="11">
        <v>55667</v>
      </c>
      <c r="F52" s="12">
        <f>(Table1[[#This Row],[Jul-20]]-Table1[[#This Row],[Jul-10]])/Table1[[#This Row],[Jul-10]]</f>
        <v>6.9347061874483737E-2</v>
      </c>
    </row>
    <row r="53" spans="1:6" x14ac:dyDescent="0.35">
      <c r="A53" s="2" t="s">
        <v>23</v>
      </c>
      <c r="B53">
        <v>62254</v>
      </c>
      <c r="C53">
        <v>25130</v>
      </c>
      <c r="D53" s="11">
        <v>56150</v>
      </c>
      <c r="E53" s="11">
        <v>61791</v>
      </c>
      <c r="F53" s="12">
        <f>(Table1[[#This Row],[Jul-20]]-Table1[[#This Row],[Jul-10]])/Table1[[#This Row],[Jul-10]]</f>
        <v>0.10046304541406946</v>
      </c>
    </row>
    <row r="54" spans="1:6" x14ac:dyDescent="0.35">
      <c r="A54" s="2" t="s">
        <v>22</v>
      </c>
      <c r="B54">
        <v>49570</v>
      </c>
      <c r="C54">
        <v>26400</v>
      </c>
      <c r="D54" s="11">
        <v>46854</v>
      </c>
      <c r="E54" s="11">
        <v>48881</v>
      </c>
      <c r="F54" s="12">
        <f>(Table1[[#This Row],[Jul-20]]-Table1[[#This Row],[Jul-10]])/Table1[[#This Row],[Jul-10]]</f>
        <v>4.3262048064199428E-2</v>
      </c>
    </row>
    <row r="55" spans="1:6" x14ac:dyDescent="0.35">
      <c r="A55" s="2" t="s">
        <v>34</v>
      </c>
      <c r="B55">
        <v>56557</v>
      </c>
      <c r="C55">
        <v>33352</v>
      </c>
      <c r="D55" s="11">
        <v>7282</v>
      </c>
      <c r="E55" s="11">
        <v>7412</v>
      </c>
      <c r="F55" s="12">
        <f>(Table1[[#This Row],[Jul-20]]-Table1[[#This Row],[Jul-10]])/Table1[[#This Row],[Jul-10]]</f>
        <v>1.7852238396045043E-2</v>
      </c>
    </row>
    <row r="56" spans="1:6" x14ac:dyDescent="0.35">
      <c r="A56" s="2" t="s">
        <v>6</v>
      </c>
      <c r="B56">
        <v>327424</v>
      </c>
      <c r="C56">
        <v>41942</v>
      </c>
      <c r="D56" s="11">
        <v>295605</v>
      </c>
      <c r="E56" s="11">
        <v>330923</v>
      </c>
      <c r="F56" s="12">
        <f>(Table1[[#This Row],[Jul-20]]-Table1[[#This Row],[Jul-10]])/Table1[[#This Row],[Jul-10]]</f>
        <v>0.11947700478679318</v>
      </c>
    </row>
    <row r="57" spans="1:6" x14ac:dyDescent="0.35">
      <c r="A57" s="2" t="s">
        <v>62</v>
      </c>
      <c r="B57">
        <v>350206</v>
      </c>
      <c r="C57">
        <v>47337</v>
      </c>
      <c r="D57" s="11">
        <v>254230</v>
      </c>
      <c r="E57" s="11">
        <v>331423</v>
      </c>
      <c r="F57" s="12">
        <f>(Table1[[#This Row],[Jul-20]]-Table1[[#This Row],[Jul-10]])/Table1[[#This Row],[Jul-10]]</f>
        <v>0.30363450418912008</v>
      </c>
    </row>
    <row r="58" spans="1:6" x14ac:dyDescent="0.35">
      <c r="A58" s="2" t="s">
        <v>51</v>
      </c>
      <c r="B58">
        <v>169383</v>
      </c>
      <c r="C58">
        <v>56589</v>
      </c>
      <c r="D58" s="11">
        <v>159496</v>
      </c>
      <c r="E58" s="11">
        <v>168311</v>
      </c>
      <c r="F58" s="12">
        <f>(Table1[[#This Row],[Jul-20]]-Table1[[#This Row],[Jul-10]])/Table1[[#This Row],[Jul-10]]</f>
        <v>5.526784370767919E-2</v>
      </c>
    </row>
    <row r="59" spans="1:6" x14ac:dyDescent="0.35">
      <c r="A59" s="2" t="s">
        <v>35</v>
      </c>
      <c r="B59">
        <v>366843</v>
      </c>
      <c r="C59">
        <v>66835</v>
      </c>
      <c r="D59" s="11">
        <v>300532</v>
      </c>
      <c r="E59" s="11">
        <v>359920</v>
      </c>
      <c r="F59" s="12">
        <f>(Table1[[#This Row],[Jul-20]]-Table1[[#This Row],[Jul-10]])/Table1[[#This Row],[Jul-10]]</f>
        <v>0.19760957235835119</v>
      </c>
    </row>
    <row r="60" spans="1:6" x14ac:dyDescent="0.35">
      <c r="A60" s="2" t="s">
        <v>39</v>
      </c>
      <c r="B60">
        <v>158534</v>
      </c>
      <c r="C60">
        <v>73870</v>
      </c>
      <c r="D60" s="11">
        <v>147155</v>
      </c>
      <c r="E60" s="11">
        <v>155993</v>
      </c>
      <c r="F60" s="12">
        <f>(Table1[[#This Row],[Jul-20]]-Table1[[#This Row],[Jul-10]])/Table1[[#This Row],[Jul-10]]</f>
        <v>6.0059121334647143E-2</v>
      </c>
    </row>
    <row r="61" spans="1:6" x14ac:dyDescent="0.35">
      <c r="A61" s="2" t="s">
        <v>2</v>
      </c>
      <c r="B61">
        <v>656015</v>
      </c>
      <c r="C61">
        <v>98430</v>
      </c>
      <c r="D61" s="11">
        <v>574819</v>
      </c>
      <c r="E61" s="11">
        <v>655212</v>
      </c>
      <c r="F61" s="12">
        <f>(Table1[[#This Row],[Jul-20]]-Table1[[#This Row],[Jul-10]])/Table1[[#This Row],[Jul-10]]</f>
        <v>0.13985793789001408</v>
      </c>
    </row>
    <row r="62" spans="1:6" x14ac:dyDescent="0.35">
      <c r="A62" s="2" t="s">
        <v>0</v>
      </c>
      <c r="B62">
        <v>527501</v>
      </c>
      <c r="C62">
        <v>99291</v>
      </c>
      <c r="D62" s="11">
        <v>443711</v>
      </c>
      <c r="E62" s="11">
        <v>520433</v>
      </c>
      <c r="F62" s="12">
        <f>(Table1[[#This Row],[Jul-20]]-Table1[[#This Row],[Jul-10]])/Table1[[#This Row],[Jul-10]]</f>
        <v>0.17290984447083799</v>
      </c>
    </row>
    <row r="63" spans="1:6" x14ac:dyDescent="0.35">
      <c r="A63" s="2" t="s">
        <v>30</v>
      </c>
      <c r="B63">
        <v>575936</v>
      </c>
      <c r="C63">
        <v>196483</v>
      </c>
      <c r="D63" s="11">
        <v>535651</v>
      </c>
      <c r="E63" s="11">
        <v>583063</v>
      </c>
      <c r="F63" s="12">
        <f>(Table1[[#This Row],[Jul-20]]-Table1[[#This Row],[Jul-10]])/Table1[[#This Row],[Jul-10]]</f>
        <v>8.8512856318759783E-2</v>
      </c>
    </row>
    <row r="64" spans="1:6" x14ac:dyDescent="0.35">
      <c r="A64" s="2" t="s">
        <v>18</v>
      </c>
      <c r="B64">
        <v>376026</v>
      </c>
      <c r="C64">
        <v>203544</v>
      </c>
      <c r="D64" s="11">
        <v>287124</v>
      </c>
      <c r="E64" s="11">
        <v>360272</v>
      </c>
      <c r="F64" s="12">
        <f>(Table1[[#This Row],[Jul-20]]-Table1[[#This Row],[Jul-10]])/Table1[[#This Row],[Jul-10]]</f>
        <v>0.25476100918070244</v>
      </c>
    </row>
    <row r="65" spans="1:6" x14ac:dyDescent="0.35">
      <c r="A65" s="2" t="s">
        <v>21</v>
      </c>
      <c r="B65">
        <v>740552</v>
      </c>
      <c r="C65">
        <v>205563</v>
      </c>
      <c r="D65" s="11">
        <v>23107</v>
      </c>
      <c r="E65" s="11">
        <v>26220</v>
      </c>
      <c r="F65" s="12">
        <f>(Table1[[#This Row],[Jul-20]]-Table1[[#This Row],[Jul-10]])/Table1[[#This Row],[Jul-10]]</f>
        <v>0.13472108019214957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 State Demography Office</vt:lpstr>
    </vt:vector>
  </TitlesOfParts>
  <Company>Dept. of Local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Garner, Elizabeth</dc:creator>
  <cp:lastModifiedBy>Reagan Shane</cp:lastModifiedBy>
  <dcterms:created xsi:type="dcterms:W3CDTF">2024-04-25T03:09:06Z</dcterms:created>
  <dcterms:modified xsi:type="dcterms:W3CDTF">2024-04-25T15:45:13Z</dcterms:modified>
</cp:coreProperties>
</file>